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0" yWindow="210" windowWidth="16680" windowHeight="8580" activeTab="0"/>
  </bookViews>
  <sheets>
    <sheet name="SỨC KHỎE" sheetId="1" r:id="rId1"/>
  </sheets>
  <definedNames/>
  <calcPr fullCalcOnLoad="1"/>
</workbook>
</file>

<file path=xl/sharedStrings.xml><?xml version="1.0" encoding="utf-8"?>
<sst xmlns="http://schemas.openxmlformats.org/spreadsheetml/2006/main" count="114" uniqueCount="36">
  <si>
    <t>PHÒNG GD&amp;ĐT TX BUÔN HỒ</t>
  </si>
  <si>
    <t>TRƯỜNG MG HOA NGỌC LAN</t>
  </si>
  <si>
    <t>STT</t>
  </si>
  <si>
    <t>Chồi</t>
  </si>
  <si>
    <t>Mầm 1</t>
  </si>
  <si>
    <t>Mầm 2</t>
  </si>
  <si>
    <t>Lá 1</t>
  </si>
  <si>
    <t>Lá 2</t>
  </si>
  <si>
    <t>TỔNG CỘNG</t>
  </si>
  <si>
    <t>Người lập</t>
  </si>
  <si>
    <t>THEO DÕI KẾT QUẢ CÂN ĐO GIAI ĐOẠN I</t>
  </si>
  <si>
    <t>THEO DÕI KẾT QUẢ CÂN ĐO GIAI ĐOẠN II</t>
  </si>
  <si>
    <t>Lê Trọng Khánh Hòa</t>
  </si>
  <si>
    <t>Gầy còm</t>
  </si>
  <si>
    <t>Thừa cân</t>
  </si>
  <si>
    <t xml:space="preserve">                                   Hiệu trưởng</t>
  </si>
  <si>
    <t>TÊN LỚP</t>
  </si>
  <si>
    <t>SĨ SỐ</t>
  </si>
  <si>
    <t>SỐ TRẺ 
TDBĐTT</t>
  </si>
  <si>
    <t>Trẻ SDD TNC</t>
  </si>
  <si>
    <t>Trẻ SDD TTC</t>
  </si>
  <si>
    <t>BMI</t>
  </si>
  <si>
    <t>GHI CHÚ</t>
  </si>
  <si>
    <t>Số trẻ</t>
  </si>
  <si>
    <t>Tỷ lệ</t>
  </si>
  <si>
    <t>Béo Phì</t>
  </si>
  <si>
    <t>CỘNG HÒA XÃ HỘI CHỦ NGHĨA VIỆT NAM</t>
  </si>
  <si>
    <t>Độc lập - Tự do - Hạnh phúc</t>
  </si>
  <si>
    <t>THEO DÕI KẾT QUẢ CÂN ĐO GIAI ĐOẠN III</t>
  </si>
  <si>
    <t>Năm học 2020 - 2021</t>
  </si>
  <si>
    <t>Trẻ ThC-béo phì</t>
  </si>
  <si>
    <t>Trẻ cao hơn BT</t>
  </si>
  <si>
    <r>
      <rPr>
        <b/>
        <i/>
        <sz val="14"/>
        <rFont val="Times New Roman"/>
        <family val="1"/>
      </rPr>
      <t xml:space="preserve">                               Bình Thuận</t>
    </r>
    <r>
      <rPr>
        <sz val="14"/>
        <rFont val="Times New Roman"/>
        <family val="0"/>
      </rPr>
      <t>, ngày 14 tháng 9 năm 2020</t>
    </r>
  </si>
  <si>
    <t xml:space="preserve">               Nguyễn Thị Thu Hiền</t>
  </si>
  <si>
    <r>
      <rPr>
        <b/>
        <i/>
        <sz val="14"/>
        <rFont val="Times New Roman"/>
        <family val="1"/>
      </rPr>
      <t xml:space="preserve">                               Bình Thuận</t>
    </r>
    <r>
      <rPr>
        <sz val="14"/>
        <rFont val="Times New Roman"/>
        <family val="0"/>
      </rPr>
      <t>, ngày 14 tháng 12 năm 2020</t>
    </r>
  </si>
  <si>
    <r>
      <rPr>
        <b/>
        <i/>
        <sz val="14"/>
        <rFont val="Times New Roman"/>
        <family val="1"/>
      </rPr>
      <t xml:space="preserve">                               Bình Thuận</t>
    </r>
    <r>
      <rPr>
        <sz val="14"/>
        <rFont val="Times New Roman"/>
        <family val="0"/>
      </rPr>
      <t>, ngày 14 tháng 03 năm 2021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</si>
</sst>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3]dddd\,\ d\ mmmm&quot; del &quot;yyyy"/>
    <numFmt numFmtId="181" formatCode="0.000%"/>
    <numFmt numFmtId="182" formatCode="0.0%"/>
    <numFmt numFmtId="183" formatCode="_(* #,##0.0_);_(* \(#,##0.0\);_(* &quot;-&quot;??_);_(@_)"/>
    <numFmt numFmtId="184" formatCode="_(* #,##0_);_(* \(#,##0\);_(* &quot;-&quot;??_);_(@_)"/>
    <numFmt numFmtId="185" formatCode="0.0"/>
    <numFmt numFmtId="186" formatCode="0.000"/>
    <numFmt numFmtId="187" formatCode="0.0000"/>
    <numFmt numFmtId="188" formatCode="0.00000"/>
  </numFmts>
  <fonts count="44">
    <font>
      <sz val="14"/>
      <name val="Times New Roman"/>
      <family val="0"/>
    </font>
    <font>
      <sz val="8"/>
      <name val="Times New Roman"/>
      <family val="0"/>
    </font>
    <font>
      <b/>
      <sz val="14"/>
      <name val="Times New Roman"/>
      <family val="1"/>
    </font>
    <font>
      <b/>
      <sz val="15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82" fontId="2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8" fillId="0" borderId="11" xfId="56" applyFont="1" applyBorder="1" applyAlignment="1">
      <alignment horizontal="center"/>
      <protection/>
    </xf>
    <xf numFmtId="0" fontId="9" fillId="0" borderId="11" xfId="56" applyFont="1" applyBorder="1" applyAlignment="1">
      <alignment horizontal="center"/>
      <protection/>
    </xf>
    <xf numFmtId="1" fontId="9" fillId="0" borderId="11" xfId="56" applyNumberFormat="1" applyFont="1" applyBorder="1" applyAlignment="1">
      <alignment horizontal="center"/>
      <protection/>
    </xf>
    <xf numFmtId="185" fontId="9" fillId="0" borderId="11" xfId="56" applyNumberFormat="1" applyFont="1" applyBorder="1" applyAlignment="1">
      <alignment horizontal="center"/>
      <protection/>
    </xf>
    <xf numFmtId="2" fontId="9" fillId="0" borderId="11" xfId="56" applyNumberFormat="1" applyFont="1" applyBorder="1" applyAlignment="1">
      <alignment horizontal="center"/>
      <protection/>
    </xf>
    <xf numFmtId="185" fontId="8" fillId="0" borderId="11" xfId="56" applyNumberFormat="1" applyFont="1" applyBorder="1" applyAlignment="1">
      <alignment horizontal="center"/>
      <protection/>
    </xf>
    <xf numFmtId="1" fontId="8" fillId="0" borderId="11" xfId="56" applyNumberFormat="1" applyFont="1" applyBorder="1" applyAlignment="1">
      <alignment horizontal="center"/>
      <protection/>
    </xf>
    <xf numFmtId="0" fontId="9" fillId="0" borderId="11" xfId="56" applyFont="1" applyBorder="1" applyAlignment="1">
      <alignment horizontal="left"/>
      <protection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2" xfId="56" applyFont="1" applyBorder="1" applyAlignment="1">
      <alignment horizontal="center" vertical="center"/>
      <protection/>
    </xf>
    <xf numFmtId="0" fontId="8" fillId="0" borderId="10" xfId="56" applyFont="1" applyBorder="1" applyAlignment="1">
      <alignment horizontal="center" vertical="center"/>
      <protection/>
    </xf>
    <xf numFmtId="0" fontId="8" fillId="0" borderId="13" xfId="56" applyFont="1" applyBorder="1" applyAlignment="1">
      <alignment horizontal="center" vertical="center"/>
      <protection/>
    </xf>
    <xf numFmtId="0" fontId="8" fillId="0" borderId="14" xfId="56" applyFont="1" applyBorder="1" applyAlignment="1">
      <alignment horizontal="center" vertical="center"/>
      <protection/>
    </xf>
    <xf numFmtId="0" fontId="8" fillId="0" borderId="15" xfId="56" applyFont="1" applyBorder="1" applyAlignment="1">
      <alignment horizontal="center" vertical="center"/>
      <protection/>
    </xf>
    <xf numFmtId="0" fontId="8" fillId="0" borderId="11" xfId="56" applyFont="1" applyBorder="1" applyAlignment="1">
      <alignment horizontal="center" vertical="center"/>
      <protection/>
    </xf>
    <xf numFmtId="0" fontId="8" fillId="0" borderId="16" xfId="56" applyFont="1" applyBorder="1" applyAlignment="1">
      <alignment horizontal="center"/>
      <protection/>
    </xf>
    <xf numFmtId="0" fontId="8" fillId="0" borderId="17" xfId="56" applyFont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8" fillId="0" borderId="16" xfId="56" applyFont="1" applyBorder="1" applyAlignment="1">
      <alignment horizontal="center" vertical="center"/>
      <protection/>
    </xf>
    <xf numFmtId="0" fontId="8" fillId="0" borderId="17" xfId="56" applyFont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8" fillId="0" borderId="14" xfId="56" applyFont="1" applyBorder="1" applyAlignment="1">
      <alignment horizontal="center" wrapText="1"/>
      <protection/>
    </xf>
    <xf numFmtId="0" fontId="8" fillId="0" borderId="15" xfId="5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PageLayoutView="0" workbookViewId="0" topLeftCell="A57">
      <selection activeCell="I69" sqref="I69"/>
    </sheetView>
  </sheetViews>
  <sheetFormatPr defaultColWidth="8.88671875" defaultRowHeight="18.75"/>
  <cols>
    <col min="1" max="1" width="3.99609375" style="0" customWidth="1"/>
    <col min="2" max="2" width="8.4453125" style="0" customWidth="1"/>
    <col min="3" max="3" width="5.6640625" style="0" customWidth="1"/>
    <col min="4" max="4" width="8.10546875" style="0" customWidth="1"/>
    <col min="5" max="7" width="6.99609375" style="0" customWidth="1"/>
    <col min="8" max="8" width="6.99609375" style="9" customWidth="1"/>
    <col min="9" max="10" width="6.77734375" style="9" customWidth="1"/>
    <col min="11" max="12" width="6.6640625" style="9" customWidth="1"/>
    <col min="13" max="15" width="8.4453125" style="0" customWidth="1"/>
    <col min="16" max="16" width="9.88671875" style="0" customWidth="1"/>
  </cols>
  <sheetData>
    <row r="1" spans="1:16" s="6" customFormat="1" ht="15.75">
      <c r="A1" s="7" t="s">
        <v>0</v>
      </c>
      <c r="B1" s="7"/>
      <c r="C1" s="7"/>
      <c r="D1" s="7"/>
      <c r="G1" s="29" t="s">
        <v>26</v>
      </c>
      <c r="H1" s="29"/>
      <c r="I1" s="29"/>
      <c r="J1" s="29"/>
      <c r="K1" s="29"/>
      <c r="L1" s="29"/>
      <c r="M1" s="29"/>
      <c r="N1" s="29"/>
      <c r="O1" s="29"/>
      <c r="P1" s="29"/>
    </row>
    <row r="2" spans="1:16" s="6" customFormat="1" ht="15.75">
      <c r="A2" s="8" t="s">
        <v>1</v>
      </c>
      <c r="B2" s="7"/>
      <c r="C2" s="7"/>
      <c r="D2" s="7"/>
      <c r="G2" s="29" t="s">
        <v>27</v>
      </c>
      <c r="H2" s="29"/>
      <c r="I2" s="29"/>
      <c r="J2" s="29"/>
      <c r="K2" s="29"/>
      <c r="L2" s="29"/>
      <c r="M2" s="29"/>
      <c r="N2" s="29"/>
      <c r="O2" s="29"/>
      <c r="P2" s="29"/>
    </row>
    <row r="4" spans="1:16" ht="19.5">
      <c r="A4" s="32" t="s">
        <v>10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8.75">
      <c r="A5" s="19" t="s">
        <v>29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7" spans="1:16" ht="23.25" customHeight="1">
      <c r="A7" s="24" t="s">
        <v>2</v>
      </c>
      <c r="B7" s="24" t="s">
        <v>16</v>
      </c>
      <c r="C7" s="24" t="s">
        <v>17</v>
      </c>
      <c r="D7" s="33" t="s">
        <v>18</v>
      </c>
      <c r="E7" s="26" t="s">
        <v>30</v>
      </c>
      <c r="F7" s="26"/>
      <c r="G7" s="26" t="s">
        <v>19</v>
      </c>
      <c r="H7" s="26"/>
      <c r="I7" s="26" t="s">
        <v>20</v>
      </c>
      <c r="J7" s="26"/>
      <c r="K7" s="30" t="s">
        <v>31</v>
      </c>
      <c r="L7" s="31"/>
      <c r="M7" s="21" t="s">
        <v>21</v>
      </c>
      <c r="N7" s="22"/>
      <c r="O7" s="23"/>
      <c r="P7" s="24" t="s">
        <v>22</v>
      </c>
    </row>
    <row r="8" spans="1:16" ht="18.75">
      <c r="A8" s="25"/>
      <c r="B8" s="25"/>
      <c r="C8" s="25"/>
      <c r="D8" s="34"/>
      <c r="E8" s="11" t="s">
        <v>23</v>
      </c>
      <c r="F8" s="11" t="s">
        <v>24</v>
      </c>
      <c r="G8" s="11" t="s">
        <v>23</v>
      </c>
      <c r="H8" s="11" t="s">
        <v>24</v>
      </c>
      <c r="I8" s="11" t="s">
        <v>23</v>
      </c>
      <c r="J8" s="11" t="s">
        <v>24</v>
      </c>
      <c r="K8" s="11" t="s">
        <v>23</v>
      </c>
      <c r="L8" s="11" t="s">
        <v>24</v>
      </c>
      <c r="M8" s="11" t="s">
        <v>13</v>
      </c>
      <c r="N8" s="11" t="s">
        <v>14</v>
      </c>
      <c r="O8" s="11" t="s">
        <v>25</v>
      </c>
      <c r="P8" s="25"/>
    </row>
    <row r="9" spans="1:16" s="10" customFormat="1" ht="18.75">
      <c r="A9" s="12">
        <v>1</v>
      </c>
      <c r="B9" s="18" t="s">
        <v>4</v>
      </c>
      <c r="C9" s="12">
        <v>29</v>
      </c>
      <c r="D9" s="12">
        <v>29</v>
      </c>
      <c r="E9" s="12">
        <v>0</v>
      </c>
      <c r="F9" s="13">
        <f>E9/D9*100</f>
        <v>0</v>
      </c>
      <c r="G9" s="12">
        <v>1</v>
      </c>
      <c r="H9" s="14">
        <f>G9/D9*100</f>
        <v>3.4482758620689653</v>
      </c>
      <c r="I9" s="12">
        <v>5</v>
      </c>
      <c r="J9" s="14">
        <f aca="true" t="shared" si="0" ref="J9:J14">(I9/D9)*100</f>
        <v>17.24137931034483</v>
      </c>
      <c r="K9" s="14"/>
      <c r="L9" s="14"/>
      <c r="M9" s="15"/>
      <c r="N9" s="13"/>
      <c r="O9" s="14"/>
      <c r="P9" s="12"/>
    </row>
    <row r="10" spans="1:16" s="10" customFormat="1" ht="18.75">
      <c r="A10" s="12">
        <v>2</v>
      </c>
      <c r="B10" s="18" t="s">
        <v>5</v>
      </c>
      <c r="C10" s="12">
        <v>28</v>
      </c>
      <c r="D10" s="12">
        <v>28</v>
      </c>
      <c r="E10" s="12">
        <v>0</v>
      </c>
      <c r="F10" s="13">
        <f>E10/D10*100</f>
        <v>0</v>
      </c>
      <c r="G10" s="12">
        <v>4</v>
      </c>
      <c r="H10" s="14">
        <f>G10/D10*100</f>
        <v>14.285714285714285</v>
      </c>
      <c r="I10" s="12">
        <v>5</v>
      </c>
      <c r="J10" s="14">
        <f t="shared" si="0"/>
        <v>17.857142857142858</v>
      </c>
      <c r="K10" s="14"/>
      <c r="L10" s="14"/>
      <c r="M10" s="15"/>
      <c r="N10" s="13"/>
      <c r="O10" s="14"/>
      <c r="P10" s="12"/>
    </row>
    <row r="11" spans="1:16" s="10" customFormat="1" ht="18.75">
      <c r="A11" s="12">
        <v>3</v>
      </c>
      <c r="B11" s="18" t="s">
        <v>3</v>
      </c>
      <c r="C11" s="12">
        <v>39</v>
      </c>
      <c r="D11" s="12">
        <v>39</v>
      </c>
      <c r="E11" s="12">
        <v>3</v>
      </c>
      <c r="F11" s="14">
        <f>E11/D11*100</f>
        <v>7.6923076923076925</v>
      </c>
      <c r="G11" s="12">
        <v>1</v>
      </c>
      <c r="H11" s="14">
        <f>G11/D11*100</f>
        <v>2.564102564102564</v>
      </c>
      <c r="I11" s="12">
        <v>3</v>
      </c>
      <c r="J11" s="14">
        <f t="shared" si="0"/>
        <v>7.6923076923076925</v>
      </c>
      <c r="K11" s="14"/>
      <c r="L11" s="14"/>
      <c r="M11" s="15"/>
      <c r="N11" s="13"/>
      <c r="O11" s="14"/>
      <c r="P11" s="12"/>
    </row>
    <row r="12" spans="1:16" s="10" customFormat="1" ht="18.75">
      <c r="A12" s="12">
        <v>4</v>
      </c>
      <c r="B12" s="18" t="s">
        <v>6</v>
      </c>
      <c r="C12" s="12">
        <v>38</v>
      </c>
      <c r="D12" s="12">
        <v>38</v>
      </c>
      <c r="E12" s="12">
        <v>1</v>
      </c>
      <c r="F12" s="14">
        <f>E12/D12*100</f>
        <v>2.631578947368421</v>
      </c>
      <c r="G12" s="12">
        <v>2</v>
      </c>
      <c r="H12" s="14">
        <f>G12/D12*100</f>
        <v>5.263157894736842</v>
      </c>
      <c r="I12" s="12">
        <v>2</v>
      </c>
      <c r="J12" s="14">
        <f t="shared" si="0"/>
        <v>5.263157894736842</v>
      </c>
      <c r="K12" s="14"/>
      <c r="L12" s="14"/>
      <c r="M12" s="13">
        <v>1</v>
      </c>
      <c r="N12" s="13">
        <v>2</v>
      </c>
      <c r="O12" s="13">
        <v>2</v>
      </c>
      <c r="P12" s="12"/>
    </row>
    <row r="13" spans="1:16" s="10" customFormat="1" ht="18.75">
      <c r="A13" s="12">
        <v>5</v>
      </c>
      <c r="B13" s="18" t="s">
        <v>7</v>
      </c>
      <c r="C13" s="12">
        <v>38</v>
      </c>
      <c r="D13" s="12">
        <v>38</v>
      </c>
      <c r="E13" s="12">
        <v>1</v>
      </c>
      <c r="F13" s="14">
        <f>E13/D13*100</f>
        <v>2.631578947368421</v>
      </c>
      <c r="G13" s="12">
        <v>3</v>
      </c>
      <c r="H13" s="14">
        <f>G13/D13*100</f>
        <v>7.894736842105263</v>
      </c>
      <c r="I13" s="12">
        <v>2</v>
      </c>
      <c r="J13" s="14">
        <f t="shared" si="0"/>
        <v>5.263157894736842</v>
      </c>
      <c r="K13" s="13">
        <v>1</v>
      </c>
      <c r="L13" s="14">
        <f>(K13/D13)*100</f>
        <v>2.631578947368421</v>
      </c>
      <c r="M13" s="13">
        <v>2</v>
      </c>
      <c r="N13" s="13">
        <v>2</v>
      </c>
      <c r="O13" s="13">
        <v>3</v>
      </c>
      <c r="P13" s="12"/>
    </row>
    <row r="14" spans="1:16" s="10" customFormat="1" ht="18.75">
      <c r="A14" s="27" t="s">
        <v>8</v>
      </c>
      <c r="B14" s="28"/>
      <c r="C14" s="11">
        <f>SUM(C9:C13)</f>
        <v>172</v>
      </c>
      <c r="D14" s="11">
        <f>SUM(D9:D13)</f>
        <v>172</v>
      </c>
      <c r="E14" s="11">
        <f>SUM(E9:E13)</f>
        <v>5</v>
      </c>
      <c r="F14" s="16">
        <f>(E14/D14)*100</f>
        <v>2.9069767441860463</v>
      </c>
      <c r="G14" s="17">
        <f>SUM(G9:G13)</f>
        <v>11</v>
      </c>
      <c r="H14" s="16">
        <f>(G14/D14)*100</f>
        <v>6.395348837209303</v>
      </c>
      <c r="I14" s="17">
        <f>SUM(I9:I13)</f>
        <v>17</v>
      </c>
      <c r="J14" s="16">
        <f t="shared" si="0"/>
        <v>9.883720930232558</v>
      </c>
      <c r="K14" s="17">
        <f>SUM(K13)</f>
        <v>1</v>
      </c>
      <c r="L14" s="16">
        <f>SUM(L13)</f>
        <v>2.631578947368421</v>
      </c>
      <c r="M14" s="17">
        <f>SUM(M12:M13)</f>
        <v>3</v>
      </c>
      <c r="N14" s="17">
        <f>SUM(N12:N13)</f>
        <v>4</v>
      </c>
      <c r="O14" s="17">
        <f>SUM(O12:O13)</f>
        <v>5</v>
      </c>
      <c r="P14" s="11"/>
    </row>
    <row r="15" spans="1:7" ht="18.75">
      <c r="A15" s="3"/>
      <c r="B15" s="3"/>
      <c r="C15" s="3"/>
      <c r="D15" s="2"/>
      <c r="E15" s="5"/>
      <c r="F15" s="2"/>
      <c r="G15" s="5"/>
    </row>
    <row r="16" spans="4:16" ht="19.5">
      <c r="D16" s="20" t="s">
        <v>32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ht="18.75">
      <c r="A17" s="19" t="s">
        <v>9</v>
      </c>
      <c r="B17" s="19"/>
      <c r="C17" s="19"/>
      <c r="D17" s="19" t="s">
        <v>15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9" ht="18.75">
      <c r="E19" s="1"/>
    </row>
    <row r="21" spans="1:16" ht="18.75">
      <c r="A21" s="4" t="s">
        <v>12</v>
      </c>
      <c r="B21" s="4"/>
      <c r="C21" s="4"/>
      <c r="E21" s="4"/>
      <c r="F21" s="4"/>
      <c r="G21" s="4"/>
      <c r="H21" s="4"/>
      <c r="I21" s="19" t="s">
        <v>33</v>
      </c>
      <c r="J21" s="19"/>
      <c r="K21" s="19"/>
      <c r="L21" s="19"/>
      <c r="M21" s="19"/>
      <c r="N21" s="4"/>
      <c r="O21" s="4"/>
      <c r="P21" s="4"/>
    </row>
    <row r="29" spans="1:16" ht="18.75">
      <c r="A29" s="7" t="s">
        <v>0</v>
      </c>
      <c r="B29" s="7"/>
      <c r="C29" s="7"/>
      <c r="D29" s="7"/>
      <c r="E29" s="6"/>
      <c r="F29" s="6"/>
      <c r="G29" s="29" t="s">
        <v>26</v>
      </c>
      <c r="H29" s="29"/>
      <c r="I29" s="29"/>
      <c r="J29" s="29"/>
      <c r="K29" s="29"/>
      <c r="L29" s="29"/>
      <c r="M29" s="29"/>
      <c r="N29" s="29"/>
      <c r="O29" s="29"/>
      <c r="P29" s="29"/>
    </row>
    <row r="30" spans="1:16" ht="18.75">
      <c r="A30" s="8" t="s">
        <v>1</v>
      </c>
      <c r="B30" s="7"/>
      <c r="C30" s="7"/>
      <c r="D30" s="7"/>
      <c r="E30" s="6"/>
      <c r="F30" s="6"/>
      <c r="G30" s="29" t="s">
        <v>27</v>
      </c>
      <c r="H30" s="29"/>
      <c r="I30" s="29"/>
      <c r="J30" s="29"/>
      <c r="K30" s="29"/>
      <c r="L30" s="29"/>
      <c r="M30" s="29"/>
      <c r="N30" s="29"/>
      <c r="O30" s="29"/>
      <c r="P30" s="29"/>
    </row>
    <row r="32" spans="1:16" ht="19.5">
      <c r="A32" s="32" t="s">
        <v>11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8.75">
      <c r="A33" s="19" t="s">
        <v>29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5" spans="1:16" ht="18.75" customHeight="1">
      <c r="A35" s="24" t="s">
        <v>2</v>
      </c>
      <c r="B35" s="24" t="s">
        <v>16</v>
      </c>
      <c r="C35" s="24" t="s">
        <v>17</v>
      </c>
      <c r="D35" s="33" t="s">
        <v>18</v>
      </c>
      <c r="E35" s="26" t="s">
        <v>30</v>
      </c>
      <c r="F35" s="26"/>
      <c r="G35" s="26" t="s">
        <v>19</v>
      </c>
      <c r="H35" s="26"/>
      <c r="I35" s="26" t="s">
        <v>20</v>
      </c>
      <c r="J35" s="26"/>
      <c r="K35" s="30" t="s">
        <v>31</v>
      </c>
      <c r="L35" s="31"/>
      <c r="M35" s="21" t="s">
        <v>21</v>
      </c>
      <c r="N35" s="22"/>
      <c r="O35" s="23"/>
      <c r="P35" s="24" t="s">
        <v>22</v>
      </c>
    </row>
    <row r="36" spans="1:16" ht="18.75">
      <c r="A36" s="25"/>
      <c r="B36" s="25"/>
      <c r="C36" s="25"/>
      <c r="D36" s="34"/>
      <c r="E36" s="11" t="s">
        <v>23</v>
      </c>
      <c r="F36" s="11" t="s">
        <v>24</v>
      </c>
      <c r="G36" s="11" t="s">
        <v>23</v>
      </c>
      <c r="H36" s="11" t="s">
        <v>24</v>
      </c>
      <c r="I36" s="11" t="s">
        <v>23</v>
      </c>
      <c r="J36" s="11" t="s">
        <v>24</v>
      </c>
      <c r="K36" s="11" t="s">
        <v>23</v>
      </c>
      <c r="L36" s="11" t="s">
        <v>24</v>
      </c>
      <c r="M36" s="11" t="s">
        <v>13</v>
      </c>
      <c r="N36" s="11" t="s">
        <v>14</v>
      </c>
      <c r="O36" s="11" t="s">
        <v>25</v>
      </c>
      <c r="P36" s="25"/>
    </row>
    <row r="37" spans="1:16" ht="18.75">
      <c r="A37" s="12">
        <v>1</v>
      </c>
      <c r="B37" s="18" t="s">
        <v>4</v>
      </c>
      <c r="C37" s="12">
        <v>29</v>
      </c>
      <c r="D37" s="12">
        <v>29</v>
      </c>
      <c r="E37" s="12">
        <v>0</v>
      </c>
      <c r="F37" s="13">
        <f>E37/D37*100</f>
        <v>0</v>
      </c>
      <c r="G37" s="12">
        <v>1</v>
      </c>
      <c r="H37" s="14">
        <f>G37/D37*100</f>
        <v>3.4482758620689653</v>
      </c>
      <c r="I37" s="12">
        <v>3</v>
      </c>
      <c r="J37" s="14">
        <f aca="true" t="shared" si="1" ref="J37:J42">(I37/D37)*100</f>
        <v>10.344827586206897</v>
      </c>
      <c r="K37" s="14"/>
      <c r="L37" s="14"/>
      <c r="M37" s="15"/>
      <c r="N37" s="13"/>
      <c r="O37" s="14"/>
      <c r="P37" s="12"/>
    </row>
    <row r="38" spans="1:16" ht="18.75">
      <c r="A38" s="12">
        <v>2</v>
      </c>
      <c r="B38" s="18" t="s">
        <v>5</v>
      </c>
      <c r="C38" s="12">
        <v>28</v>
      </c>
      <c r="D38" s="12">
        <v>28</v>
      </c>
      <c r="E38" s="12">
        <v>0</v>
      </c>
      <c r="F38" s="13">
        <f>E38/D38*100</f>
        <v>0</v>
      </c>
      <c r="G38" s="12">
        <v>4</v>
      </c>
      <c r="H38" s="14">
        <f>G38/D38*100</f>
        <v>14.285714285714285</v>
      </c>
      <c r="I38" s="12">
        <v>5</v>
      </c>
      <c r="J38" s="14">
        <f t="shared" si="1"/>
        <v>17.857142857142858</v>
      </c>
      <c r="K38" s="14"/>
      <c r="L38" s="14"/>
      <c r="M38" s="15"/>
      <c r="N38" s="13"/>
      <c r="O38" s="14"/>
      <c r="P38" s="12"/>
    </row>
    <row r="39" spans="1:16" ht="18.75">
      <c r="A39" s="12">
        <v>3</v>
      </c>
      <c r="B39" s="18" t="s">
        <v>3</v>
      </c>
      <c r="C39" s="12">
        <v>39</v>
      </c>
      <c r="D39" s="12">
        <v>39</v>
      </c>
      <c r="E39" s="12">
        <v>3</v>
      </c>
      <c r="F39" s="14">
        <f>E39/D39*100</f>
        <v>7.6923076923076925</v>
      </c>
      <c r="G39" s="12">
        <v>1</v>
      </c>
      <c r="H39" s="14">
        <f>G39/D39*100</f>
        <v>2.564102564102564</v>
      </c>
      <c r="I39" s="12">
        <v>2</v>
      </c>
      <c r="J39" s="14">
        <f t="shared" si="1"/>
        <v>5.128205128205128</v>
      </c>
      <c r="K39" s="14"/>
      <c r="L39" s="14"/>
      <c r="M39" s="15"/>
      <c r="N39" s="13"/>
      <c r="O39" s="14"/>
      <c r="P39" s="12"/>
    </row>
    <row r="40" spans="1:16" ht="18.75">
      <c r="A40" s="12">
        <v>4</v>
      </c>
      <c r="B40" s="18" t="s">
        <v>6</v>
      </c>
      <c r="C40" s="12">
        <v>38</v>
      </c>
      <c r="D40" s="12">
        <v>38</v>
      </c>
      <c r="E40" s="12">
        <v>1</v>
      </c>
      <c r="F40" s="14">
        <f>E40/D40*100</f>
        <v>2.631578947368421</v>
      </c>
      <c r="G40" s="12">
        <v>2</v>
      </c>
      <c r="H40" s="14">
        <f>G40/D40*100</f>
        <v>5.263157894736842</v>
      </c>
      <c r="I40" s="12">
        <v>1</v>
      </c>
      <c r="J40" s="14">
        <f t="shared" si="1"/>
        <v>2.631578947368421</v>
      </c>
      <c r="K40" s="14"/>
      <c r="L40" s="14"/>
      <c r="M40" s="13">
        <v>2</v>
      </c>
      <c r="N40" s="13">
        <v>5</v>
      </c>
      <c r="O40" s="13">
        <v>5</v>
      </c>
      <c r="P40" s="12"/>
    </row>
    <row r="41" spans="1:16" ht="18.75">
      <c r="A41" s="12">
        <v>5</v>
      </c>
      <c r="B41" s="18" t="s">
        <v>7</v>
      </c>
      <c r="C41" s="12">
        <v>38</v>
      </c>
      <c r="D41" s="12">
        <v>38</v>
      </c>
      <c r="E41" s="12">
        <v>1</v>
      </c>
      <c r="F41" s="14">
        <f>E41/D41*100</f>
        <v>2.631578947368421</v>
      </c>
      <c r="G41" s="12">
        <v>2</v>
      </c>
      <c r="H41" s="14">
        <f>G41/D41*100</f>
        <v>5.263157894736842</v>
      </c>
      <c r="I41" s="12">
        <v>2</v>
      </c>
      <c r="J41" s="14">
        <f t="shared" si="1"/>
        <v>5.263157894736842</v>
      </c>
      <c r="K41" s="13">
        <v>1</v>
      </c>
      <c r="L41" s="14">
        <f>(K41/D41)*100</f>
        <v>2.631578947368421</v>
      </c>
      <c r="M41" s="13">
        <v>2</v>
      </c>
      <c r="N41" s="13">
        <v>2</v>
      </c>
      <c r="O41" s="13">
        <v>3</v>
      </c>
      <c r="P41" s="12"/>
    </row>
    <row r="42" spans="1:16" ht="18.75">
      <c r="A42" s="27" t="s">
        <v>8</v>
      </c>
      <c r="B42" s="28"/>
      <c r="C42" s="11">
        <f>SUM(C37:C41)</f>
        <v>172</v>
      </c>
      <c r="D42" s="11">
        <f>SUM(D37:D41)</f>
        <v>172</v>
      </c>
      <c r="E42" s="11">
        <f>SUM(E37:E41)</f>
        <v>5</v>
      </c>
      <c r="F42" s="16">
        <f>(E42/D42)*100</f>
        <v>2.9069767441860463</v>
      </c>
      <c r="G42" s="17">
        <f>SUM(G37:G41)</f>
        <v>10</v>
      </c>
      <c r="H42" s="16">
        <f>(G42/D42)*100</f>
        <v>5.813953488372093</v>
      </c>
      <c r="I42" s="17">
        <f>SUM(I37:I41)</f>
        <v>13</v>
      </c>
      <c r="J42" s="16">
        <f t="shared" si="1"/>
        <v>7.55813953488372</v>
      </c>
      <c r="K42" s="17">
        <f>SUM(K41)</f>
        <v>1</v>
      </c>
      <c r="L42" s="16">
        <f>SUM(L41)</f>
        <v>2.631578947368421</v>
      </c>
      <c r="M42" s="17">
        <f>SUM(M40:M41)</f>
        <v>4</v>
      </c>
      <c r="N42" s="17">
        <f>SUM(N40:N41)</f>
        <v>7</v>
      </c>
      <c r="O42" s="17">
        <f>SUM(O40:O41)</f>
        <v>8</v>
      </c>
      <c r="P42" s="11"/>
    </row>
    <row r="43" spans="1:7" ht="18.75">
      <c r="A43" s="3"/>
      <c r="B43" s="3"/>
      <c r="C43" s="3"/>
      <c r="D43" s="2"/>
      <c r="E43" s="5"/>
      <c r="F43" s="2"/>
      <c r="G43" s="5"/>
    </row>
    <row r="44" spans="4:16" ht="19.5">
      <c r="D44" s="20" t="s">
        <v>34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ht="18.75">
      <c r="A45" s="19" t="s">
        <v>9</v>
      </c>
      <c r="B45" s="19"/>
      <c r="C45" s="19"/>
      <c r="D45" s="19" t="s">
        <v>15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7" ht="18.75">
      <c r="E47" s="1"/>
    </row>
    <row r="49" spans="1:16" ht="18.75">
      <c r="A49" s="4" t="s">
        <v>12</v>
      </c>
      <c r="B49" s="4"/>
      <c r="C49" s="4"/>
      <c r="E49" s="4"/>
      <c r="F49" s="4"/>
      <c r="G49" s="4"/>
      <c r="H49" s="4"/>
      <c r="I49" s="19" t="s">
        <v>33</v>
      </c>
      <c r="J49" s="19"/>
      <c r="K49" s="19"/>
      <c r="L49" s="19"/>
      <c r="M49" s="19"/>
      <c r="N49" s="4"/>
      <c r="O49" s="4"/>
      <c r="P49" s="4"/>
    </row>
    <row r="57" spans="1:16" ht="18.75">
      <c r="A57" s="7" t="s">
        <v>0</v>
      </c>
      <c r="B57" s="7"/>
      <c r="C57" s="7"/>
      <c r="D57" s="7"/>
      <c r="E57" s="6"/>
      <c r="F57" s="6"/>
      <c r="G57" s="29" t="s">
        <v>26</v>
      </c>
      <c r="H57" s="29"/>
      <c r="I57" s="29"/>
      <c r="J57" s="29"/>
      <c r="K57" s="29"/>
      <c r="L57" s="29"/>
      <c r="M57" s="29"/>
      <c r="N57" s="29"/>
      <c r="O57" s="29"/>
      <c r="P57" s="29"/>
    </row>
    <row r="58" spans="1:16" ht="18.75">
      <c r="A58" s="8" t="s">
        <v>1</v>
      </c>
      <c r="B58" s="7"/>
      <c r="C58" s="7"/>
      <c r="D58" s="7"/>
      <c r="E58" s="6"/>
      <c r="F58" s="6"/>
      <c r="G58" s="29" t="s">
        <v>27</v>
      </c>
      <c r="H58" s="29"/>
      <c r="I58" s="29"/>
      <c r="J58" s="29"/>
      <c r="K58" s="29"/>
      <c r="L58" s="29"/>
      <c r="M58" s="29"/>
      <c r="N58" s="29"/>
      <c r="O58" s="29"/>
      <c r="P58" s="29"/>
    </row>
    <row r="60" spans="1:16" ht="19.5">
      <c r="A60" s="32" t="s">
        <v>28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ht="18.75">
      <c r="A61" s="19" t="s">
        <v>29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</row>
    <row r="63" spans="1:16" ht="18.75" customHeight="1">
      <c r="A63" s="24" t="s">
        <v>2</v>
      </c>
      <c r="B63" s="24" t="s">
        <v>16</v>
      </c>
      <c r="C63" s="24" t="s">
        <v>17</v>
      </c>
      <c r="D63" s="33" t="s">
        <v>18</v>
      </c>
      <c r="E63" s="26" t="s">
        <v>30</v>
      </c>
      <c r="F63" s="26"/>
      <c r="G63" s="26" t="s">
        <v>19</v>
      </c>
      <c r="H63" s="26"/>
      <c r="I63" s="26" t="s">
        <v>20</v>
      </c>
      <c r="J63" s="26"/>
      <c r="K63" s="30" t="s">
        <v>31</v>
      </c>
      <c r="L63" s="31"/>
      <c r="M63" s="21" t="s">
        <v>21</v>
      </c>
      <c r="N63" s="22"/>
      <c r="O63" s="23"/>
      <c r="P63" s="24" t="s">
        <v>22</v>
      </c>
    </row>
    <row r="64" spans="1:16" ht="18.75">
      <c r="A64" s="25"/>
      <c r="B64" s="25"/>
      <c r="C64" s="25"/>
      <c r="D64" s="34"/>
      <c r="E64" s="11" t="s">
        <v>23</v>
      </c>
      <c r="F64" s="11" t="s">
        <v>24</v>
      </c>
      <c r="G64" s="11" t="s">
        <v>23</v>
      </c>
      <c r="H64" s="11" t="s">
        <v>24</v>
      </c>
      <c r="I64" s="11" t="s">
        <v>23</v>
      </c>
      <c r="J64" s="11" t="s">
        <v>24</v>
      </c>
      <c r="K64" s="11" t="s">
        <v>23</v>
      </c>
      <c r="L64" s="11" t="s">
        <v>24</v>
      </c>
      <c r="M64" s="11" t="s">
        <v>13</v>
      </c>
      <c r="N64" s="11" t="s">
        <v>14</v>
      </c>
      <c r="O64" s="11" t="s">
        <v>25</v>
      </c>
      <c r="P64" s="25"/>
    </row>
    <row r="65" spans="1:16" ht="18.75">
      <c r="A65" s="12">
        <v>1</v>
      </c>
      <c r="B65" s="18" t="s">
        <v>4</v>
      </c>
      <c r="C65" s="12">
        <v>29</v>
      </c>
      <c r="D65" s="12">
        <v>29</v>
      </c>
      <c r="E65" s="12">
        <v>0</v>
      </c>
      <c r="F65" s="13">
        <f>E65/D65*100</f>
        <v>0</v>
      </c>
      <c r="G65" s="12">
        <v>1</v>
      </c>
      <c r="H65" s="14">
        <f>G65/D65*100</f>
        <v>3.4482758620689653</v>
      </c>
      <c r="I65" s="12">
        <v>1</v>
      </c>
      <c r="J65" s="14">
        <f aca="true" t="shared" si="2" ref="J65:J70">(I65/D65)*100</f>
        <v>3.4482758620689653</v>
      </c>
      <c r="K65" s="14"/>
      <c r="L65" s="14"/>
      <c r="M65" s="15"/>
      <c r="N65" s="13"/>
      <c r="O65" s="14"/>
      <c r="P65" s="12"/>
    </row>
    <row r="66" spans="1:16" ht="18.75">
      <c r="A66" s="12">
        <v>2</v>
      </c>
      <c r="B66" s="18" t="s">
        <v>5</v>
      </c>
      <c r="C66" s="12">
        <v>28</v>
      </c>
      <c r="D66" s="12">
        <v>28</v>
      </c>
      <c r="E66" s="12">
        <v>0</v>
      </c>
      <c r="F66" s="13">
        <f>E66/D66*100</f>
        <v>0</v>
      </c>
      <c r="G66" s="12">
        <v>1</v>
      </c>
      <c r="H66" s="14">
        <f>G66/D66*100</f>
        <v>3.571428571428571</v>
      </c>
      <c r="I66" s="12">
        <v>5</v>
      </c>
      <c r="J66" s="14">
        <f t="shared" si="2"/>
        <v>17.857142857142858</v>
      </c>
      <c r="K66" s="14"/>
      <c r="L66" s="14"/>
      <c r="M66" s="15"/>
      <c r="N66" s="13"/>
      <c r="O66" s="14"/>
      <c r="P66" s="12"/>
    </row>
    <row r="67" spans="1:16" ht="18.75">
      <c r="A67" s="12">
        <v>3</v>
      </c>
      <c r="B67" s="18" t="s">
        <v>3</v>
      </c>
      <c r="C67" s="12">
        <v>39</v>
      </c>
      <c r="D67" s="12">
        <v>39</v>
      </c>
      <c r="E67" s="12">
        <v>3</v>
      </c>
      <c r="F67" s="14">
        <f>E67/D67*100</f>
        <v>7.6923076923076925</v>
      </c>
      <c r="G67" s="12">
        <v>1</v>
      </c>
      <c r="H67" s="14">
        <f>G67/D67*100</f>
        <v>2.564102564102564</v>
      </c>
      <c r="I67" s="12">
        <v>2</v>
      </c>
      <c r="J67" s="14">
        <f t="shared" si="2"/>
        <v>5.128205128205128</v>
      </c>
      <c r="K67" s="14"/>
      <c r="L67" s="14"/>
      <c r="M67" s="15"/>
      <c r="N67" s="13"/>
      <c r="O67" s="14"/>
      <c r="P67" s="12"/>
    </row>
    <row r="68" spans="1:16" ht="18.75">
      <c r="A68" s="12">
        <v>4</v>
      </c>
      <c r="B68" s="18" t="s">
        <v>6</v>
      </c>
      <c r="C68" s="12">
        <v>39</v>
      </c>
      <c r="D68" s="12">
        <v>39</v>
      </c>
      <c r="E68" s="12">
        <v>3</v>
      </c>
      <c r="F68" s="14">
        <f>E68/D68*100</f>
        <v>7.6923076923076925</v>
      </c>
      <c r="G68" s="12">
        <v>0</v>
      </c>
      <c r="H68" s="14">
        <f>G68/D68*100</f>
        <v>0</v>
      </c>
      <c r="I68" s="12">
        <v>0</v>
      </c>
      <c r="J68" s="14">
        <f t="shared" si="2"/>
        <v>0</v>
      </c>
      <c r="K68" s="14"/>
      <c r="L68" s="14"/>
      <c r="M68" s="13">
        <v>0</v>
      </c>
      <c r="N68" s="13">
        <v>4</v>
      </c>
      <c r="O68" s="13">
        <v>3</v>
      </c>
      <c r="P68" s="12"/>
    </row>
    <row r="69" spans="1:16" ht="18.75">
      <c r="A69" s="12">
        <v>5</v>
      </c>
      <c r="B69" s="18" t="s">
        <v>7</v>
      </c>
      <c r="C69" s="12">
        <v>39</v>
      </c>
      <c r="D69" s="12">
        <v>39</v>
      </c>
      <c r="E69" s="12">
        <v>1</v>
      </c>
      <c r="F69" s="14">
        <f>E69/D69*100</f>
        <v>2.564102564102564</v>
      </c>
      <c r="G69" s="12">
        <v>2</v>
      </c>
      <c r="H69" s="14">
        <f>G69/D69*100</f>
        <v>5.128205128205128</v>
      </c>
      <c r="I69" s="12">
        <v>2</v>
      </c>
      <c r="J69" s="14">
        <f t="shared" si="2"/>
        <v>5.128205128205128</v>
      </c>
      <c r="K69" s="13">
        <v>1</v>
      </c>
      <c r="L69" s="14">
        <f>(K69/D69)*100</f>
        <v>2.564102564102564</v>
      </c>
      <c r="M69" s="13">
        <v>1</v>
      </c>
      <c r="N69" s="13">
        <v>5</v>
      </c>
      <c r="O69" s="13">
        <v>3</v>
      </c>
      <c r="P69" s="12"/>
    </row>
    <row r="70" spans="1:16" ht="18.75">
      <c r="A70" s="27" t="s">
        <v>8</v>
      </c>
      <c r="B70" s="28"/>
      <c r="C70" s="11">
        <f>SUM(C65:C69)</f>
        <v>174</v>
      </c>
      <c r="D70" s="11">
        <f>SUM(D65:D69)</f>
        <v>174</v>
      </c>
      <c r="E70" s="11">
        <f>SUM(E65:E69)</f>
        <v>7</v>
      </c>
      <c r="F70" s="16">
        <f>(E70/D70)*100</f>
        <v>4.022988505747127</v>
      </c>
      <c r="G70" s="17">
        <f>SUM(G65:G69)</f>
        <v>5</v>
      </c>
      <c r="H70" s="16">
        <f>(G70/D70)*100</f>
        <v>2.8735632183908044</v>
      </c>
      <c r="I70" s="17">
        <f>SUM(I65:I69)</f>
        <v>10</v>
      </c>
      <c r="J70" s="16">
        <f t="shared" si="2"/>
        <v>5.747126436781609</v>
      </c>
      <c r="K70" s="17">
        <f>SUM(K69)</f>
        <v>1</v>
      </c>
      <c r="L70" s="16">
        <f>SUM(L69)</f>
        <v>2.564102564102564</v>
      </c>
      <c r="M70" s="17">
        <f>SUM(M68:M69)</f>
        <v>1</v>
      </c>
      <c r="N70" s="17">
        <f>SUM(N68:N69)</f>
        <v>9</v>
      </c>
      <c r="O70" s="17">
        <f>SUM(O68:O69)</f>
        <v>6</v>
      </c>
      <c r="P70" s="11"/>
    </row>
    <row r="71" spans="1:7" ht="18.75">
      <c r="A71" s="3"/>
      <c r="B71" s="3"/>
      <c r="C71" s="3"/>
      <c r="D71" s="2"/>
      <c r="E71" s="5"/>
      <c r="F71" s="2"/>
      <c r="G71" s="5"/>
    </row>
    <row r="72" spans="4:16" ht="19.5">
      <c r="D72" s="20" t="s">
        <v>35</v>
      </c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1:16" ht="18.75">
      <c r="A73" s="19" t="s">
        <v>9</v>
      </c>
      <c r="B73" s="19"/>
      <c r="C73" s="19"/>
      <c r="D73" s="19" t="s">
        <v>15</v>
      </c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</row>
    <row r="75" ht="18.75">
      <c r="E75" s="1"/>
    </row>
    <row r="77" spans="1:16" ht="18.75">
      <c r="A77" s="4" t="s">
        <v>12</v>
      </c>
      <c r="B77" s="4"/>
      <c r="C77" s="4"/>
      <c r="E77" s="4"/>
      <c r="F77" s="4"/>
      <c r="G77" s="4"/>
      <c r="H77" s="4"/>
      <c r="I77" s="19" t="s">
        <v>33</v>
      </c>
      <c r="J77" s="19"/>
      <c r="K77" s="19"/>
      <c r="L77" s="19"/>
      <c r="M77" s="19"/>
      <c r="N77" s="4"/>
      <c r="O77" s="4"/>
      <c r="P77" s="4"/>
    </row>
  </sheetData>
  <sheetProtection/>
  <mergeCells count="57">
    <mergeCell ref="A60:P60"/>
    <mergeCell ref="K63:L63"/>
    <mergeCell ref="A61:P61"/>
    <mergeCell ref="I77:M77"/>
    <mergeCell ref="I63:J63"/>
    <mergeCell ref="M63:O63"/>
    <mergeCell ref="P63:P64"/>
    <mergeCell ref="A70:B70"/>
    <mergeCell ref="D72:P72"/>
    <mergeCell ref="A73:C73"/>
    <mergeCell ref="D73:P73"/>
    <mergeCell ref="A63:A64"/>
    <mergeCell ref="B63:B64"/>
    <mergeCell ref="A45:C45"/>
    <mergeCell ref="D45:P45"/>
    <mergeCell ref="A35:A36"/>
    <mergeCell ref="B35:B36"/>
    <mergeCell ref="C63:C64"/>
    <mergeCell ref="D63:D64"/>
    <mergeCell ref="E63:F63"/>
    <mergeCell ref="G63:H63"/>
    <mergeCell ref="G57:P57"/>
    <mergeCell ref="G58:P58"/>
    <mergeCell ref="A42:B42"/>
    <mergeCell ref="D44:P44"/>
    <mergeCell ref="C35:C36"/>
    <mergeCell ref="D35:D36"/>
    <mergeCell ref="E35:F35"/>
    <mergeCell ref="G35:H35"/>
    <mergeCell ref="I49:M49"/>
    <mergeCell ref="A33:P33"/>
    <mergeCell ref="C7:C8"/>
    <mergeCell ref="D7:D8"/>
    <mergeCell ref="G30:P30"/>
    <mergeCell ref="A7:A8"/>
    <mergeCell ref="I35:J35"/>
    <mergeCell ref="M35:O35"/>
    <mergeCell ref="P35:P36"/>
    <mergeCell ref="K35:L35"/>
    <mergeCell ref="G1:P1"/>
    <mergeCell ref="G2:P2"/>
    <mergeCell ref="G29:P29"/>
    <mergeCell ref="I7:J7"/>
    <mergeCell ref="K7:L7"/>
    <mergeCell ref="A32:P32"/>
    <mergeCell ref="A17:C17"/>
    <mergeCell ref="D17:P17"/>
    <mergeCell ref="I21:M21"/>
    <mergeCell ref="A4:P4"/>
    <mergeCell ref="A5:P5"/>
    <mergeCell ref="D16:P16"/>
    <mergeCell ref="M7:O7"/>
    <mergeCell ref="P7:P8"/>
    <mergeCell ref="E7:F7"/>
    <mergeCell ref="G7:H7"/>
    <mergeCell ref="B7:B8"/>
    <mergeCell ref="A14:B14"/>
  </mergeCells>
  <printOptions/>
  <pageMargins left="0.3937007874015748" right="0.2362204724409449" top="0.6692913385826772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andongnhi.violet.vn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andongnhi</dc:creator>
  <cp:keywords/>
  <dc:description/>
  <cp:lastModifiedBy>User</cp:lastModifiedBy>
  <cp:lastPrinted>2021-05-09T09:14:54Z</cp:lastPrinted>
  <dcterms:created xsi:type="dcterms:W3CDTF">2014-09-09T07:30:29Z</dcterms:created>
  <dcterms:modified xsi:type="dcterms:W3CDTF">2021-05-10T23:54:27Z</dcterms:modified>
  <cp:category/>
  <cp:version/>
  <cp:contentType/>
  <cp:contentStatus/>
</cp:coreProperties>
</file>